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345" yWindow="-15" windowWidth="9420" windowHeight="9120"/>
  </bookViews>
  <sheets>
    <sheet name="Rozpočet PN 2011 školy zřiz. OK" sheetId="1" r:id="rId1"/>
  </sheets>
  <calcPr calcId="145621"/>
</workbook>
</file>

<file path=xl/calcChain.xml><?xml version="1.0" encoding="utf-8"?>
<calcChain xmlns="http://schemas.openxmlformats.org/spreadsheetml/2006/main">
  <c r="C65" i="1" l="1"/>
  <c r="C145" i="1" l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3" i="1"/>
  <c r="C82" i="1"/>
  <c r="C81" i="1"/>
  <c r="C80" i="1"/>
  <c r="C79" i="1"/>
  <c r="C78" i="1"/>
  <c r="C77" i="1"/>
  <c r="C76" i="1"/>
  <c r="C75" i="1"/>
  <c r="C74" i="1"/>
  <c r="C73" i="1"/>
  <c r="C66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122" i="1"/>
  <c r="C121" i="1"/>
  <c r="C89" i="1"/>
  <c r="C88" i="1"/>
  <c r="C72" i="1"/>
  <c r="C71" i="1"/>
  <c r="C24" i="1"/>
  <c r="C23" i="1"/>
  <c r="C18" i="1" l="1"/>
  <c r="C17" i="1"/>
  <c r="C16" i="1"/>
  <c r="C15" i="1"/>
  <c r="C14" i="1"/>
  <c r="C13" i="1"/>
  <c r="C12" i="1"/>
  <c r="C11" i="1"/>
  <c r="C10" i="1"/>
  <c r="C9" i="1"/>
  <c r="C8" i="1"/>
  <c r="C7" i="1"/>
  <c r="C6" i="1"/>
  <c r="D146" i="1" l="1"/>
  <c r="C146" i="1"/>
  <c r="D117" i="1"/>
  <c r="C117" i="1"/>
  <c r="D84" i="1"/>
  <c r="C84" i="1"/>
  <c r="D67" i="1"/>
  <c r="C67" i="1"/>
  <c r="D19" i="1"/>
  <c r="C19" i="1"/>
  <c r="B146" i="1"/>
  <c r="B117" i="1"/>
  <c r="B84" i="1"/>
  <c r="B67" i="1"/>
  <c r="B149" i="1" s="1"/>
  <c r="B19" i="1"/>
  <c r="D149" i="1" l="1"/>
  <c r="C149" i="1"/>
</calcChain>
</file>

<file path=xl/sharedStrings.xml><?xml version="1.0" encoding="utf-8"?>
<sst xmlns="http://schemas.openxmlformats.org/spreadsheetml/2006/main" count="160" uniqueCount="144">
  <si>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</si>
  <si>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</si>
  <si>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</si>
  <si>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</si>
  <si>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</si>
  <si>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</si>
  <si>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</si>
  <si>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</si>
  <si>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</si>
  <si>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</si>
  <si>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Název školy</t>
  </si>
  <si>
    <t>Gymnázium, Hranice, Zborovská 293</t>
  </si>
  <si>
    <t>Gymnázium, Kojetín, Svatopluka Čecha 683</t>
  </si>
  <si>
    <t>Střední průmyslová škola, Přerov, Havlíčkova 2</t>
  </si>
  <si>
    <t>Střední lesnická škola, Hranice, Jurikova 588</t>
  </si>
  <si>
    <t>Střední zdravotnická škola, Hranice, Studentská 1095</t>
  </si>
  <si>
    <t>Odborné učiliště, Křenovice 8</t>
  </si>
  <si>
    <t>Základní umělecká škola, Potštát 36</t>
  </si>
  <si>
    <t>Základní umělecká škola, Hranice, Školní náměstí 35</t>
  </si>
  <si>
    <t>Základní umělecká škola, Kojetín, Hanusíkova 197</t>
  </si>
  <si>
    <t>Celkem školy a školská zařízení zřizovaná Olomouckým krajem</t>
  </si>
  <si>
    <t>Základní škola Jeseník, Fučíkova 312</t>
  </si>
  <si>
    <t>Gymnázium, Jeseník, Komenského 281</t>
  </si>
  <si>
    <t>Střední odborná škola a Střední odborné učiliště strojírenské a stavební, Jeseník, Dukelská 1240</t>
  </si>
  <si>
    <t>Základní umělecká škola Franze Schuberta Zlaté Hory</t>
  </si>
  <si>
    <t>Dětský domov a Školní jídelna, Černá voda 1</t>
  </si>
  <si>
    <t>Mateřská škola Olomouc, Blanická 16</t>
  </si>
  <si>
    <t>Základní škola a Mateřská škola při Fakultní nemocnici Olomouc</t>
  </si>
  <si>
    <t>Základní škola prof. V. Vejdovského Litovel,  nám. Přemysla Otakara 777</t>
  </si>
  <si>
    <t>Základní škola prof. Z. Matějčka Olomouc, Svatoplukova 11</t>
  </si>
  <si>
    <t>Základní škola Uničov, Šternberská 35</t>
  </si>
  <si>
    <t>Základní škola Moravský Beroun, Masarykova 357</t>
  </si>
  <si>
    <t>Gymnázium Jana Opletala, Litovel, Opletalova 189</t>
  </si>
  <si>
    <t>Slovanské gymnázium, Olomouc, tř. Jiřího z Poděbrad 13</t>
  </si>
  <si>
    <t>Gymnázium, Šternberk, Horní náměstí 5</t>
  </si>
  <si>
    <t>Gymnázium, Uničov, Gymnazijní 257</t>
  </si>
  <si>
    <t>Vyšší odborná škola a Střední průmyslová škola elektrotechnická, Olomouc, Božetěchova 3</t>
  </si>
  <si>
    <t>Střední průmyslová škola a Obchodní akademie, Uničov, Školní 164</t>
  </si>
  <si>
    <t>Střední  škola zemědělská, Olomouc, U Hradiska 4</t>
  </si>
  <si>
    <t>Obchodní akademie, Olomouc, tř. Spojenců 11</t>
  </si>
  <si>
    <t>Střední odborná škola a Střední odborné učiliště, Uničov, Moravské nám. 681</t>
  </si>
  <si>
    <t>Sigmundova střední škola strojírenská, Lutín</t>
  </si>
  <si>
    <t>Střední škola polytechnická, Olomouc, Rooseveltova 79</t>
  </si>
  <si>
    <t>Základní umělecká škola Iši Krejčího Olomouc, Na Vozovce 32</t>
  </si>
  <si>
    <t>Základní umělecká škola "Žerotín" Olomouc, Kavaleristů 6</t>
  </si>
  <si>
    <t>Základní umělecká škola Miloslava Stibora - výtvarný obor, Olomouc, Pionýrská 4</t>
  </si>
  <si>
    <t>Základní umělecká škola Litovel, Jungmannova 740</t>
  </si>
  <si>
    <t>Základní umělecká škola, Uničov, Litovelská 190</t>
  </si>
  <si>
    <t>Základní umělecká škola, Moravský Beroun, Dvořákova 349</t>
  </si>
  <si>
    <t>Dům dětí a mládeže Olomouc</t>
  </si>
  <si>
    <t>Dům dětí a mládeže Litovel</t>
  </si>
  <si>
    <t>Dům dětí a mládeže Vila Tereza, Uničov</t>
  </si>
  <si>
    <t>Dětský domov a Školní jídelna, Olomouc, U Sportovní haly 1a</t>
  </si>
  <si>
    <t xml:space="preserve">Pedagogicko - psychologická poradna Olomouckého kraje, Olomouc, U Sportovní haly 1a </t>
  </si>
  <si>
    <t>Základní škola a Mateřská škola Přerov, Malá Dlážka 4</t>
  </si>
  <si>
    <t>Gymnázium Jakuba Škody, Přerov, Komenského 29</t>
  </si>
  <si>
    <t>Obchodní akademie a Jazyková škola s právem státní jazykové zkoušky, Přerov, Bartošova 24</t>
  </si>
  <si>
    <t>Střední průmyslová škola stavební, Lipník nad Bečvou, Komenského sady 257</t>
  </si>
  <si>
    <t>Střední škola řezbářská, Tovačov, Nádražní 146</t>
  </si>
  <si>
    <t>Základní umělecká škola Bedřicha Kozánka, Přerov</t>
  </si>
  <si>
    <t>Základní umělecká škola Antonína Dvořáka, Lipník nad Bečvou, Havlíčkova 643</t>
  </si>
  <si>
    <t>Dětský domov a Školní jídelna, Hranice, Purgešova 4</t>
  </si>
  <si>
    <t>Dětský domov a Školní jídelna, Lipník nad Bečvou, Tyršova 772</t>
  </si>
  <si>
    <t>Dětský domov a Školní jídelna, Přerov, Sušilova 25</t>
  </si>
  <si>
    <t>Gymnázium Jiřího Wolkera, Prostějov, Kollárova 3</t>
  </si>
  <si>
    <t>Střední odborná škola průmyslová a Střední odborné učiliště strojírenské, Prostějov, Lidická 4</t>
  </si>
  <si>
    <t>Střední zdravotnická škola, Prostějov, Vápenice 3</t>
  </si>
  <si>
    <t>Střední odborné učiliště obchodní Prostějov, nám. Edmunda Husserla 1</t>
  </si>
  <si>
    <t>Střední odborné učiliště stavební Prostějov, Fanderlíkova 25</t>
  </si>
  <si>
    <t>Základní umělecká škola Konice, Na Příhonech 425</t>
  </si>
  <si>
    <t>Dětský domov a Školní jídelna, Konice, Vrchlického 369</t>
  </si>
  <si>
    <t>Dětský domov a Školní jídelna, Plumlov, Balkán 333</t>
  </si>
  <si>
    <t>Gymnázium, Zábřeh, náměstí Osvobození 20</t>
  </si>
  <si>
    <t>Střední škola technická,  Mohelnice, 1. máje 2</t>
  </si>
  <si>
    <t>Vyšší odborná škola a Střední průmyslová škola,Šumperk, Gen. Krátkého 1</t>
  </si>
  <si>
    <t>Vyšší odborná škola a Střední škola automobilní, Zábřeh, U Dráhy 6</t>
  </si>
  <si>
    <t>Střední průmyslová škola elektrotechnická, Mohelnice, Gen. Svobody 2</t>
  </si>
  <si>
    <t>Obchodní akademie, Mohelnice, Olomoucká 82</t>
  </si>
  <si>
    <t>Obchodní akademie a Jazyková škola s právem státní jazykové zkoušky, Šumperk, Hlavní třída 31</t>
  </si>
  <si>
    <t>Střední odborná škola a Střední odborné učiliště,  Šumperk, Gen. Krátkého 30</t>
  </si>
  <si>
    <t>Střední odborné učiliště zemědělské, Loštice, Palackého 338</t>
  </si>
  <si>
    <t>Odborné učiliště a Praktická škola, Lipová - lázně 458</t>
  </si>
  <si>
    <t>Střední škola, Základní škola a Mateřská škola Šumperk, Hanácká 3</t>
  </si>
  <si>
    <t>Základní škola a Dětský domov Zábřeh</t>
  </si>
  <si>
    <t>Základní umělecká škola, Mohelnice, Náměstí Svobody 15</t>
  </si>
  <si>
    <t>Základní umělecká škola, Šumperk, Žerotínova 11</t>
  </si>
  <si>
    <t>Dům dětí a mládeže Magnet, Mohelnice</t>
  </si>
  <si>
    <t>Dům dětí a mládeže a zařízení pro další vzdělávání pedagogickcých pracovníků Vila Doris Šumperk</t>
  </si>
  <si>
    <t>Hotelová škola Vincenze Priessnitze, Jeseník, Dukelská 680</t>
  </si>
  <si>
    <t>Základní umělecká škola Karla Ditterse Vidnava</t>
  </si>
  <si>
    <t>Dětský domov a Školní jídelna, Jeseník, Priessnitzova 405</t>
  </si>
  <si>
    <t>Obchodní akademie, Prostějov, Palackého 18</t>
  </si>
  <si>
    <t>Gymnázium, Šumperk, Masarykovo náměstí 8</t>
  </si>
  <si>
    <t>Střední odborná škola, Šumperk, Zemědělská 3</t>
  </si>
  <si>
    <t>ÚZ 33 353</t>
  </si>
  <si>
    <t>Základní škola, Dětský domov a Školní jídelna Litovel</t>
  </si>
  <si>
    <t>Gymnázium, Olomouc, Čajkovského 9</t>
  </si>
  <si>
    <t>Základní škola a Dětský domov Prostějov</t>
  </si>
  <si>
    <t>Základní škola a Mateřská škola  Mohelnice, Masarykova 4</t>
  </si>
  <si>
    <t>Střední škola sociální péče a služeb, Zábřeh, nám. 8. května 2</t>
  </si>
  <si>
    <t>Základní umělecká škola, Zábřeh, Farní 9</t>
  </si>
  <si>
    <t xml:space="preserve">Základní škola a Mateřská škola logopedická Olomouc </t>
  </si>
  <si>
    <t>Střední škola, Olomouc - Svatý Kopeček, B. Dvorského 17</t>
  </si>
  <si>
    <t>Střední škola gastronomie a služeb, Přerov, Šířava 7</t>
  </si>
  <si>
    <t>Základní škola a Mateřská škola Hranice, Nová 1820</t>
  </si>
  <si>
    <t>Gymnázium Jana Blahoslava a Střední pedagogická škola, Přerov, Denisova 3</t>
  </si>
  <si>
    <t>Střední škola technická, Přerov, Kouřílkova 8</t>
  </si>
  <si>
    <t>Středisko volného času ATLAS a BIOS, Přerov</t>
  </si>
  <si>
    <t>Základní škola a Mateřská škola při Priessnitzových léčebných lázních a.s., Jeseník</t>
  </si>
  <si>
    <t>Střední zdravotnická škola a Vyšší odborná škola zdravotnická Emanuela Pöttinga, Olomouc, Pöttingova 2</t>
  </si>
  <si>
    <t>Střední škola, Základní škola a Mateřská škola Prostějov, Komenského 10</t>
  </si>
  <si>
    <t>Švehlova střední škola, Prostějov, nám. Spojenců 17</t>
  </si>
  <si>
    <t>Střední odborná škola obchodu a služeb, Olomouc, Štursova 14</t>
  </si>
  <si>
    <t>Střední škola logistiky a chemie , Olomouc, U Hradiska 29</t>
  </si>
  <si>
    <t>Střední průmyslová škola Hranice</t>
  </si>
  <si>
    <t>Střední odborná škola gastronomie a potravinářství, Jeseník, U Jatek 8</t>
  </si>
  <si>
    <t>Střední odborná škola Litovel, Komenského 677</t>
  </si>
  <si>
    <t>Střední škola železniční a stavební, Šumperk, Bulharská 8</t>
  </si>
  <si>
    <t>Střední škola designu a módy, Prostějov, Vápenice 1</t>
  </si>
  <si>
    <t>Rozpis upraveného rozpočtu přímých nákladů v roce 2011 na jednotlivé školy a školská zařízení zřizovaná Olomouckým krajem</t>
  </si>
  <si>
    <t>Schválený rozpočet roku 2011</t>
  </si>
  <si>
    <t>Úpravy rozpočtu v roce 2011</t>
  </si>
  <si>
    <t>Konečný rozpočet roku 2011</t>
  </si>
  <si>
    <t>Poznámka:</t>
  </si>
  <si>
    <r>
      <t xml:space="preserve"> *) </t>
    </r>
    <r>
      <rPr>
        <sz val="10"/>
        <rFont val="Arial"/>
        <family val="2"/>
        <charset val="238"/>
      </rPr>
      <t>školy, kterým byl rozpočet snížen na základě žádosti ředitele školy</t>
    </r>
  </si>
  <si>
    <r>
      <t>**)</t>
    </r>
    <r>
      <rPr>
        <sz val="10"/>
        <rFont val="Arial"/>
        <family val="2"/>
        <charset val="238"/>
      </rPr>
      <t xml:space="preserve"> školy, u kterých došlo k 1. 9. 2011 k poklesu výkonů</t>
    </r>
  </si>
  <si>
    <t>Střední škola a Základní škola Lipník nad Bečvou, Osecká 301</t>
  </si>
  <si>
    <t>Školní jídelna Olomouc - Hejčín, příspěvková organizace</t>
  </si>
  <si>
    <t>Střední odborná škola lesnická a strojírenská  Šternberk</t>
  </si>
  <si>
    <t>Základní škola a Mateřská škola při Sanatoriu Edel Zlaté Hory *)</t>
  </si>
  <si>
    <t>Střední odborná škola a Střední odborné učiliště zemědělské, Horní Heřmanice 47 **)</t>
  </si>
  <si>
    <t>Základní škola a Mateřská škola Libavá, okres Olomouc, příspěvková organizace **)</t>
  </si>
  <si>
    <t>Základní škola Šternberk, Olomoucká 76 *)</t>
  </si>
  <si>
    <t>Gymnázium,  Olomouc - Hejčín, Tomkova 45 **)</t>
  </si>
  <si>
    <t>Střední průmyslová škola strojnická, Olomouc, tř. 17. listopadu 49 **)</t>
  </si>
  <si>
    <t>Střední škola polygrafická, Olomouc, Střední Novosadská 55 **)</t>
  </si>
  <si>
    <t>Střední škola technická a obchodní, Olomouc, Kosinova 4 **)</t>
  </si>
  <si>
    <t>Základní škola Kojetín, Sladovní 492 **)</t>
  </si>
  <si>
    <t>Střední škola zemědělská, Přerov, Osmek 47 **)</t>
  </si>
  <si>
    <t>Střední škola elektrotechnická, Lipník nad Bečvou, Tyršova 781 **)</t>
  </si>
  <si>
    <t>Základní škola a Mateřská škola při lázních, Bludov *)</t>
  </si>
  <si>
    <t>Základní škola a Mateřská škola při lázních,  Velké Losiny *)</t>
  </si>
  <si>
    <t>Střední zdravotnická škola, Šumperk, Kladská 2 **)</t>
  </si>
  <si>
    <t>Odborné učiliště a Praktická škola, Mohelnice, Vodní 27 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</si>
</sst>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56">
    <xf numFmtId="0" fontId="0" fillId="0" borderId="0" xfId="0"/>
    <xf numFmtId="0" fontId="1" fillId="0" borderId="0" xfId="0" applyFont="1"/>
    <xf numFmtId="0" fontId="2" fillId="0" borderId="0" xfId="0" applyFont="1" applyFill="1"/>
    <xf numFmtId="0" fontId="6" fillId="0" borderId="0" xfId="0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vertical="center"/>
    </xf>
    <xf numFmtId="3" fontId="7" fillId="2" borderId="3" xfId="0" applyNumberFormat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49" fontId="7" fillId="0" borderId="0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 wrapText="1"/>
    </xf>
    <xf numFmtId="0" fontId="7" fillId="0" borderId="2" xfId="1" applyFont="1" applyFill="1" applyBorder="1" applyAlignment="1">
      <alignment vertical="center" wrapText="1"/>
    </xf>
    <xf numFmtId="1" fontId="7" fillId="0" borderId="2" xfId="0" applyNumberFormat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vertical="center"/>
    </xf>
    <xf numFmtId="0" fontId="7" fillId="0" borderId="2" xfId="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/>
    </xf>
    <xf numFmtId="0" fontId="7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/>
    </xf>
    <xf numFmtId="3" fontId="7" fillId="0" borderId="0" xfId="0" applyNumberFormat="1" applyFont="1" applyFill="1" applyBorder="1" applyAlignment="1">
      <alignment vertical="center"/>
    </xf>
    <xf numFmtId="0" fontId="7" fillId="0" borderId="3" xfId="0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vertical="center"/>
    </xf>
    <xf numFmtId="0" fontId="7" fillId="0" borderId="5" xfId="0" applyFont="1" applyFill="1" applyBorder="1" applyAlignment="1">
      <alignment horizontal="left" vertical="center" wrapText="1"/>
    </xf>
    <xf numFmtId="3" fontId="7" fillId="0" borderId="6" xfId="0" applyNumberFormat="1" applyFont="1" applyBorder="1" applyAlignment="1">
      <alignment vertical="center"/>
    </xf>
    <xf numFmtId="0" fontId="7" fillId="0" borderId="5" xfId="1" applyFont="1" applyFill="1" applyBorder="1" applyAlignment="1">
      <alignment vertical="center" wrapText="1"/>
    </xf>
    <xf numFmtId="1" fontId="7" fillId="0" borderId="5" xfId="0" applyNumberFormat="1" applyFont="1" applyFill="1" applyBorder="1" applyAlignment="1">
      <alignment vertical="center" wrapText="1"/>
    </xf>
    <xf numFmtId="0" fontId="9" fillId="0" borderId="5" xfId="0" applyFont="1" applyFill="1" applyBorder="1" applyAlignment="1">
      <alignment vertical="center" wrapText="1"/>
    </xf>
    <xf numFmtId="49" fontId="7" fillId="3" borderId="1" xfId="0" applyNumberFormat="1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11" fillId="0" borderId="0" xfId="0" applyFont="1"/>
    <xf numFmtId="3" fontId="7" fillId="0" borderId="4" xfId="0" applyNumberFormat="1" applyFont="1" applyFill="1" applyBorder="1" applyAlignment="1">
      <alignment vertical="center"/>
    </xf>
    <xf numFmtId="3" fontId="7" fillId="0" borderId="7" xfId="0" applyNumberFormat="1" applyFont="1" applyBorder="1" applyAlignment="1">
      <alignment vertical="center"/>
    </xf>
    <xf numFmtId="3" fontId="7" fillId="0" borderId="7" xfId="0" applyNumberFormat="1" applyFont="1" applyFill="1" applyBorder="1" applyAlignment="1">
      <alignment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Fill="1" applyBorder="1" applyAlignment="1">
      <alignment horizontal="left" vertical="center" wrapText="1"/>
    </xf>
    <xf numFmtId="3" fontId="7" fillId="0" borderId="10" xfId="0" applyNumberFormat="1" applyFont="1" applyBorder="1" applyAlignment="1">
      <alignment vertical="center"/>
    </xf>
    <xf numFmtId="3" fontId="7" fillId="0" borderId="11" xfId="0" applyNumberFormat="1" applyFont="1" applyBorder="1" applyAlignment="1">
      <alignment vertical="center"/>
    </xf>
    <xf numFmtId="3" fontId="7" fillId="0" borderId="12" xfId="0" applyNumberFormat="1" applyFont="1" applyBorder="1" applyAlignment="1">
      <alignment vertical="center"/>
    </xf>
    <xf numFmtId="3" fontId="7" fillId="2" borderId="8" xfId="0" applyNumberFormat="1" applyFont="1" applyFill="1" applyBorder="1" applyAlignment="1">
      <alignment vertical="center"/>
    </xf>
    <xf numFmtId="3" fontId="7" fillId="0" borderId="13" xfId="0" applyNumberFormat="1" applyFont="1" applyBorder="1" applyAlignment="1">
      <alignment horizontal="right" vertical="center"/>
    </xf>
    <xf numFmtId="3" fontId="7" fillId="0" borderId="14" xfId="0" applyNumberFormat="1" applyFont="1" applyBorder="1" applyAlignment="1">
      <alignment horizontal="right" vertical="center"/>
    </xf>
    <xf numFmtId="3" fontId="7" fillId="3" borderId="15" xfId="0" applyNumberFormat="1" applyFont="1" applyFill="1" applyBorder="1" applyAlignment="1">
      <alignment vertical="center"/>
    </xf>
    <xf numFmtId="3" fontId="7" fillId="3" borderId="8" xfId="0" applyNumberFormat="1" applyFont="1" applyFill="1" applyBorder="1" applyAlignment="1">
      <alignment vertical="center"/>
    </xf>
    <xf numFmtId="0" fontId="7" fillId="0" borderId="9" xfId="1" applyFont="1" applyFill="1" applyBorder="1" applyAlignment="1">
      <alignment vertical="center" wrapText="1"/>
    </xf>
    <xf numFmtId="3" fontId="7" fillId="0" borderId="16" xfId="0" applyNumberFormat="1" applyFont="1" applyBorder="1" applyAlignment="1">
      <alignment horizontal="right" vertical="center"/>
    </xf>
    <xf numFmtId="3" fontId="7" fillId="0" borderId="17" xfId="0" applyNumberFormat="1" applyFont="1" applyBorder="1" applyAlignment="1">
      <alignment horizontal="right" vertical="center"/>
    </xf>
    <xf numFmtId="1" fontId="7" fillId="0" borderId="9" xfId="0" applyNumberFormat="1" applyFont="1" applyFill="1" applyBorder="1" applyAlignment="1">
      <alignment vertical="center" wrapText="1"/>
    </xf>
    <xf numFmtId="0" fontId="7" fillId="0" borderId="9" xfId="0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/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0"/>
  <sheetViews>
    <sheetView tabSelected="1" topLeftCell="A143" zoomScaleNormal="100" zoomScaleSheetLayoutView="100" workbookViewId="0">
      <selection activeCell="A154" sqref="A154"/>
    </sheetView>
  </sheetViews>
  <sheetFormatPr defaultRowHeight="12.75" x14ac:dyDescent="0.2"/>
  <cols>
    <col min="1" max="1" width="43.7109375" style="1" customWidth="1"/>
    <col min="2" max="2" width="14.7109375" style="1" customWidth="1"/>
    <col min="3" max="3" width="13.7109375" style="1" customWidth="1"/>
    <col min="4" max="4" width="14.7109375" style="1" customWidth="1"/>
    <col min="5" max="16384" width="9.140625" style="1"/>
  </cols>
  <sheetData>
    <row r="1" spans="1:4" ht="32.1" customHeight="1" x14ac:dyDescent="0.2">
      <c r="A1" s="53" t="s">
        <v>119</v>
      </c>
      <c r="B1" s="54"/>
      <c r="C1" s="55"/>
      <c r="D1" s="55"/>
    </row>
    <row r="2" spans="1:4" ht="15.75" x14ac:dyDescent="0.25">
      <c r="A2" s="4" t="s">
        <v>94</v>
      </c>
    </row>
    <row r="3" spans="1:4" ht="13.5" customHeight="1" x14ac:dyDescent="0.2">
      <c r="A3" s="3"/>
    </row>
    <row r="4" spans="1:4" ht="13.5" customHeight="1" thickBot="1" x14ac:dyDescent="0.25">
      <c r="A4" s="5" t="s">
        <v>0</v>
      </c>
    </row>
    <row r="5" spans="1:4" ht="45" customHeight="1" thickBot="1" x14ac:dyDescent="0.25">
      <c r="A5" s="6" t="s">
        <v>10</v>
      </c>
      <c r="B5" s="38" t="s">
        <v>120</v>
      </c>
      <c r="C5" s="38" t="s">
        <v>121</v>
      </c>
      <c r="D5" s="25" t="s">
        <v>122</v>
      </c>
    </row>
    <row r="6" spans="1:4" ht="24" x14ac:dyDescent="0.2">
      <c r="A6" s="39" t="s">
        <v>108</v>
      </c>
      <c r="B6" s="40">
        <v>4459400</v>
      </c>
      <c r="C6" s="44">
        <f>D6-B6</f>
        <v>155300</v>
      </c>
      <c r="D6" s="41">
        <v>4614700</v>
      </c>
    </row>
    <row r="7" spans="1:4" s="2" customFormat="1" ht="24" x14ac:dyDescent="0.2">
      <c r="A7" s="7" t="s">
        <v>129</v>
      </c>
      <c r="B7" s="37">
        <v>4293800</v>
      </c>
      <c r="C7" s="45">
        <f t="shared" ref="C7:C18" si="0">D7-B7</f>
        <v>-655600</v>
      </c>
      <c r="D7" s="35">
        <v>3638200</v>
      </c>
    </row>
    <row r="8" spans="1:4" ht="13.5" customHeight="1" x14ac:dyDescent="0.2">
      <c r="A8" s="8" t="s">
        <v>21</v>
      </c>
      <c r="B8" s="36">
        <v>15690900</v>
      </c>
      <c r="C8" s="45">
        <f t="shared" si="0"/>
        <v>516200</v>
      </c>
      <c r="D8" s="26">
        <v>16207100</v>
      </c>
    </row>
    <row r="9" spans="1:4" ht="13.5" customHeight="1" x14ac:dyDescent="0.2">
      <c r="A9" s="8" t="s">
        <v>22</v>
      </c>
      <c r="B9" s="36">
        <v>18854700</v>
      </c>
      <c r="C9" s="45">
        <f t="shared" si="0"/>
        <v>528500</v>
      </c>
      <c r="D9" s="26">
        <v>19383200</v>
      </c>
    </row>
    <row r="10" spans="1:4" ht="27" customHeight="1" x14ac:dyDescent="0.2">
      <c r="A10" s="7" t="s">
        <v>23</v>
      </c>
      <c r="B10" s="36">
        <v>17351100</v>
      </c>
      <c r="C10" s="45">
        <f t="shared" si="0"/>
        <v>1493800</v>
      </c>
      <c r="D10" s="26">
        <v>18844900</v>
      </c>
    </row>
    <row r="11" spans="1:4" ht="24" x14ac:dyDescent="0.2">
      <c r="A11" s="7" t="s">
        <v>88</v>
      </c>
      <c r="B11" s="36">
        <v>15066300</v>
      </c>
      <c r="C11" s="45">
        <f t="shared" si="0"/>
        <v>58500</v>
      </c>
      <c r="D11" s="26">
        <v>15124800</v>
      </c>
    </row>
    <row r="12" spans="1:4" ht="24" x14ac:dyDescent="0.2">
      <c r="A12" s="7" t="s">
        <v>81</v>
      </c>
      <c r="B12" s="36">
        <v>26151100</v>
      </c>
      <c r="C12" s="45">
        <f t="shared" si="0"/>
        <v>1214500</v>
      </c>
      <c r="D12" s="26">
        <v>27365600</v>
      </c>
    </row>
    <row r="13" spans="1:4" ht="24" x14ac:dyDescent="0.2">
      <c r="A13" s="7" t="s">
        <v>115</v>
      </c>
      <c r="B13" s="36">
        <v>18719200</v>
      </c>
      <c r="C13" s="45">
        <f t="shared" si="0"/>
        <v>408000</v>
      </c>
      <c r="D13" s="26">
        <v>19127200</v>
      </c>
    </row>
    <row r="14" spans="1:4" ht="24" x14ac:dyDescent="0.2">
      <c r="A14" s="7" t="s">
        <v>130</v>
      </c>
      <c r="B14" s="36">
        <v>9852700</v>
      </c>
      <c r="C14" s="45">
        <f t="shared" si="0"/>
        <v>-107800</v>
      </c>
      <c r="D14" s="26">
        <v>9744900</v>
      </c>
    </row>
    <row r="15" spans="1:4" x14ac:dyDescent="0.2">
      <c r="A15" s="7" t="s">
        <v>89</v>
      </c>
      <c r="B15" s="36">
        <v>4124800</v>
      </c>
      <c r="C15" s="45">
        <f t="shared" si="0"/>
        <v>134300</v>
      </c>
      <c r="D15" s="26">
        <v>4259100</v>
      </c>
    </row>
    <row r="16" spans="1:4" ht="24" x14ac:dyDescent="0.2">
      <c r="A16" s="7" t="s">
        <v>24</v>
      </c>
      <c r="B16" s="36">
        <v>1758800</v>
      </c>
      <c r="C16" s="45">
        <f t="shared" si="0"/>
        <v>66200</v>
      </c>
      <c r="D16" s="26">
        <v>1825000</v>
      </c>
    </row>
    <row r="17" spans="1:4" x14ac:dyDescent="0.2">
      <c r="A17" s="8" t="s">
        <v>25</v>
      </c>
      <c r="B17" s="36">
        <v>5482100</v>
      </c>
      <c r="C17" s="45">
        <f t="shared" si="0"/>
        <v>205500</v>
      </c>
      <c r="D17" s="26">
        <v>5687600</v>
      </c>
    </row>
    <row r="18" spans="1:4" ht="24.75" thickBot="1" x14ac:dyDescent="0.25">
      <c r="A18" s="27" t="s">
        <v>90</v>
      </c>
      <c r="B18" s="42">
        <v>7305500</v>
      </c>
      <c r="C18" s="45">
        <f t="shared" si="0"/>
        <v>119300</v>
      </c>
      <c r="D18" s="28">
        <v>7424800</v>
      </c>
    </row>
    <row r="19" spans="1:4" ht="13.5" customHeight="1" thickBot="1" x14ac:dyDescent="0.25">
      <c r="A19" s="9" t="s">
        <v>1</v>
      </c>
      <c r="B19" s="43">
        <f>SUM(B6:B18)</f>
        <v>149110400</v>
      </c>
      <c r="C19" s="43">
        <f>SUM(C6:C18)</f>
        <v>4136700</v>
      </c>
      <c r="D19" s="10">
        <f>SUM(D6:D18)</f>
        <v>153247100</v>
      </c>
    </row>
    <row r="20" spans="1:4" ht="13.5" customHeight="1" x14ac:dyDescent="0.2">
      <c r="A20" s="11"/>
    </row>
    <row r="21" spans="1:4" ht="13.5" customHeight="1" thickBot="1" x14ac:dyDescent="0.25">
      <c r="A21" s="12" t="s">
        <v>2</v>
      </c>
    </row>
    <row r="22" spans="1:4" ht="45" customHeight="1" thickBot="1" x14ac:dyDescent="0.25">
      <c r="A22" s="6" t="s">
        <v>10</v>
      </c>
      <c r="B22" s="38" t="s">
        <v>120</v>
      </c>
      <c r="C22" s="38" t="s">
        <v>121</v>
      </c>
      <c r="D22" s="25" t="s">
        <v>122</v>
      </c>
    </row>
    <row r="23" spans="1:4" ht="24" x14ac:dyDescent="0.2">
      <c r="A23" s="48" t="s">
        <v>131</v>
      </c>
      <c r="B23" s="40">
        <v>5995000</v>
      </c>
      <c r="C23" s="49">
        <f>D23-B23</f>
        <v>-130300</v>
      </c>
      <c r="D23" s="41">
        <v>5864700</v>
      </c>
    </row>
    <row r="24" spans="1:4" x14ac:dyDescent="0.2">
      <c r="A24" s="13" t="s">
        <v>26</v>
      </c>
      <c r="B24" s="36">
        <v>1822400</v>
      </c>
      <c r="C24" s="45">
        <f t="shared" ref="C24:C66" si="1">D24-B24</f>
        <v>94900</v>
      </c>
      <c r="D24" s="26">
        <v>1917300</v>
      </c>
    </row>
    <row r="25" spans="1:4" ht="24" x14ac:dyDescent="0.2">
      <c r="A25" s="14" t="s">
        <v>27</v>
      </c>
      <c r="B25" s="36">
        <v>4897200</v>
      </c>
      <c r="C25" s="45">
        <f t="shared" si="1"/>
        <v>340800</v>
      </c>
      <c r="D25" s="26">
        <v>5238000</v>
      </c>
    </row>
    <row r="26" spans="1:4" ht="24" x14ac:dyDescent="0.2">
      <c r="A26" s="14" t="s">
        <v>101</v>
      </c>
      <c r="B26" s="36">
        <v>20482700</v>
      </c>
      <c r="C26" s="45">
        <f t="shared" si="1"/>
        <v>1217100</v>
      </c>
      <c r="D26" s="26">
        <v>21699800</v>
      </c>
    </row>
    <row r="27" spans="1:4" ht="24" x14ac:dyDescent="0.2">
      <c r="A27" s="14" t="s">
        <v>28</v>
      </c>
      <c r="B27" s="36">
        <v>11377100</v>
      </c>
      <c r="C27" s="45">
        <f t="shared" si="1"/>
        <v>468100</v>
      </c>
      <c r="D27" s="26">
        <v>11845200</v>
      </c>
    </row>
    <row r="28" spans="1:4" ht="24" x14ac:dyDescent="0.2">
      <c r="A28" s="14" t="s">
        <v>29</v>
      </c>
      <c r="B28" s="36">
        <v>19758300</v>
      </c>
      <c r="C28" s="45">
        <f t="shared" si="1"/>
        <v>1048900</v>
      </c>
      <c r="D28" s="26">
        <v>20807200</v>
      </c>
    </row>
    <row r="29" spans="1:4" ht="24" x14ac:dyDescent="0.2">
      <c r="A29" s="14" t="s">
        <v>102</v>
      </c>
      <c r="B29" s="36">
        <v>17818400</v>
      </c>
      <c r="C29" s="45">
        <f t="shared" si="1"/>
        <v>409300</v>
      </c>
      <c r="D29" s="26">
        <v>18227700</v>
      </c>
    </row>
    <row r="30" spans="1:4" x14ac:dyDescent="0.2">
      <c r="A30" s="13" t="s">
        <v>132</v>
      </c>
      <c r="B30" s="36">
        <v>7615800</v>
      </c>
      <c r="C30" s="45">
        <f t="shared" si="1"/>
        <v>-368600</v>
      </c>
      <c r="D30" s="26">
        <v>7247200</v>
      </c>
    </row>
    <row r="31" spans="1:4" x14ac:dyDescent="0.2">
      <c r="A31" s="13" t="s">
        <v>30</v>
      </c>
      <c r="B31" s="36">
        <v>4200300</v>
      </c>
      <c r="C31" s="45">
        <f t="shared" si="1"/>
        <v>68600</v>
      </c>
      <c r="D31" s="26">
        <v>4268900</v>
      </c>
    </row>
    <row r="32" spans="1:4" ht="12.75" customHeight="1" x14ac:dyDescent="0.2">
      <c r="A32" s="14" t="s">
        <v>95</v>
      </c>
      <c r="B32" s="36">
        <v>10966100</v>
      </c>
      <c r="C32" s="45">
        <f t="shared" si="1"/>
        <v>85300</v>
      </c>
      <c r="D32" s="26">
        <v>11051400</v>
      </c>
    </row>
    <row r="33" spans="1:4" x14ac:dyDescent="0.2">
      <c r="A33" s="16" t="s">
        <v>31</v>
      </c>
      <c r="B33" s="36">
        <v>3099100</v>
      </c>
      <c r="C33" s="45">
        <f t="shared" si="1"/>
        <v>589300</v>
      </c>
      <c r="D33" s="26">
        <v>3688400</v>
      </c>
    </row>
    <row r="34" spans="1:4" x14ac:dyDescent="0.2">
      <c r="A34" s="14" t="s">
        <v>32</v>
      </c>
      <c r="B34" s="36">
        <v>14560000</v>
      </c>
      <c r="C34" s="45">
        <f t="shared" si="1"/>
        <v>194300</v>
      </c>
      <c r="D34" s="26">
        <v>14754300</v>
      </c>
    </row>
    <row r="35" spans="1:4" x14ac:dyDescent="0.2">
      <c r="A35" s="13" t="s">
        <v>96</v>
      </c>
      <c r="B35" s="36">
        <v>22293900</v>
      </c>
      <c r="C35" s="45">
        <f t="shared" si="1"/>
        <v>685300</v>
      </c>
      <c r="D35" s="26">
        <v>22979200</v>
      </c>
    </row>
    <row r="36" spans="1:4" ht="24" x14ac:dyDescent="0.2">
      <c r="A36" s="14" t="s">
        <v>33</v>
      </c>
      <c r="B36" s="36">
        <v>36897600</v>
      </c>
      <c r="C36" s="45">
        <f t="shared" si="1"/>
        <v>1201800</v>
      </c>
      <c r="D36" s="26">
        <v>38099400</v>
      </c>
    </row>
    <row r="37" spans="1:4" x14ac:dyDescent="0.2">
      <c r="A37" s="17" t="s">
        <v>133</v>
      </c>
      <c r="B37" s="36">
        <v>46401600</v>
      </c>
      <c r="C37" s="45">
        <f t="shared" si="1"/>
        <v>-557000</v>
      </c>
      <c r="D37" s="26">
        <v>45844600</v>
      </c>
    </row>
    <row r="38" spans="1:4" x14ac:dyDescent="0.2">
      <c r="A38" s="17" t="s">
        <v>34</v>
      </c>
      <c r="B38" s="36">
        <v>20265800</v>
      </c>
      <c r="C38" s="45">
        <f t="shared" si="1"/>
        <v>16100</v>
      </c>
      <c r="D38" s="26">
        <v>20281900</v>
      </c>
    </row>
    <row r="39" spans="1:4" x14ac:dyDescent="0.2">
      <c r="A39" s="17" t="s">
        <v>35</v>
      </c>
      <c r="B39" s="36">
        <v>14762400</v>
      </c>
      <c r="C39" s="45">
        <f t="shared" si="1"/>
        <v>252600</v>
      </c>
      <c r="D39" s="26">
        <v>15015000</v>
      </c>
    </row>
    <row r="40" spans="1:4" ht="24" x14ac:dyDescent="0.2">
      <c r="A40" s="15" t="s">
        <v>36</v>
      </c>
      <c r="B40" s="36">
        <v>20053500</v>
      </c>
      <c r="C40" s="45">
        <f t="shared" si="1"/>
        <v>1570400</v>
      </c>
      <c r="D40" s="26">
        <v>21623900</v>
      </c>
    </row>
    <row r="41" spans="1:4" ht="24" x14ac:dyDescent="0.2">
      <c r="A41" s="15" t="s">
        <v>134</v>
      </c>
      <c r="B41" s="36">
        <v>14638600</v>
      </c>
      <c r="C41" s="45">
        <f t="shared" si="1"/>
        <v>-242200</v>
      </c>
      <c r="D41" s="26">
        <v>14396400</v>
      </c>
    </row>
    <row r="42" spans="1:4" ht="24" x14ac:dyDescent="0.2">
      <c r="A42" s="15" t="s">
        <v>37</v>
      </c>
      <c r="B42" s="36">
        <v>15974400</v>
      </c>
      <c r="C42" s="45">
        <f t="shared" si="1"/>
        <v>570800</v>
      </c>
      <c r="D42" s="26">
        <v>16545200</v>
      </c>
    </row>
    <row r="43" spans="1:4" x14ac:dyDescent="0.2">
      <c r="A43" s="15" t="s">
        <v>38</v>
      </c>
      <c r="B43" s="36">
        <v>32264500</v>
      </c>
      <c r="C43" s="45">
        <f t="shared" si="1"/>
        <v>542900</v>
      </c>
      <c r="D43" s="26">
        <v>32807400</v>
      </c>
    </row>
    <row r="44" spans="1:4" x14ac:dyDescent="0.2">
      <c r="A44" s="17" t="s">
        <v>39</v>
      </c>
      <c r="B44" s="36">
        <v>20313400</v>
      </c>
      <c r="C44" s="45">
        <f t="shared" si="1"/>
        <v>499000</v>
      </c>
      <c r="D44" s="26">
        <v>20812400</v>
      </c>
    </row>
    <row r="45" spans="1:4" ht="36" x14ac:dyDescent="0.2">
      <c r="A45" s="15" t="s">
        <v>109</v>
      </c>
      <c r="B45" s="36">
        <v>41678900</v>
      </c>
      <c r="C45" s="45">
        <f t="shared" si="1"/>
        <v>893000</v>
      </c>
      <c r="D45" s="26">
        <v>42571900</v>
      </c>
    </row>
    <row r="46" spans="1:4" ht="24" x14ac:dyDescent="0.2">
      <c r="A46" s="15" t="s">
        <v>40</v>
      </c>
      <c r="B46" s="36">
        <v>21008500</v>
      </c>
      <c r="C46" s="45">
        <f t="shared" si="1"/>
        <v>326100</v>
      </c>
      <c r="D46" s="26">
        <v>21334600</v>
      </c>
    </row>
    <row r="47" spans="1:4" x14ac:dyDescent="0.2">
      <c r="A47" s="18" t="s">
        <v>116</v>
      </c>
      <c r="B47" s="36">
        <v>10130800</v>
      </c>
      <c r="C47" s="45">
        <f t="shared" si="1"/>
        <v>228900</v>
      </c>
      <c r="D47" s="26">
        <v>10359700</v>
      </c>
    </row>
    <row r="48" spans="1:4" x14ac:dyDescent="0.2">
      <c r="A48" s="17" t="s">
        <v>41</v>
      </c>
      <c r="B48" s="36">
        <v>17779600</v>
      </c>
      <c r="C48" s="45">
        <f t="shared" si="1"/>
        <v>768600</v>
      </c>
      <c r="D48" s="26">
        <v>18548200</v>
      </c>
    </row>
    <row r="49" spans="1:4" ht="24" x14ac:dyDescent="0.2">
      <c r="A49" s="15" t="s">
        <v>113</v>
      </c>
      <c r="B49" s="36">
        <v>18723200</v>
      </c>
      <c r="C49" s="45">
        <f t="shared" si="1"/>
        <v>448500</v>
      </c>
      <c r="D49" s="26">
        <v>19171700</v>
      </c>
    </row>
    <row r="50" spans="1:4" ht="24" x14ac:dyDescent="0.2">
      <c r="A50" s="15" t="s">
        <v>42</v>
      </c>
      <c r="B50" s="36">
        <v>48013600</v>
      </c>
      <c r="C50" s="45">
        <f t="shared" si="1"/>
        <v>753200</v>
      </c>
      <c r="D50" s="26">
        <v>48766800</v>
      </c>
    </row>
    <row r="51" spans="1:4" ht="24" x14ac:dyDescent="0.2">
      <c r="A51" s="15" t="s">
        <v>135</v>
      </c>
      <c r="B51" s="36">
        <v>17222800</v>
      </c>
      <c r="C51" s="45">
        <f t="shared" si="1"/>
        <v>-10800</v>
      </c>
      <c r="D51" s="26">
        <v>17212000</v>
      </c>
    </row>
    <row r="52" spans="1:4" ht="24" x14ac:dyDescent="0.2">
      <c r="A52" s="15" t="s">
        <v>112</v>
      </c>
      <c r="B52" s="36">
        <v>27017600</v>
      </c>
      <c r="C52" s="45">
        <f t="shared" si="1"/>
        <v>1274600</v>
      </c>
      <c r="D52" s="26">
        <v>28292200</v>
      </c>
    </row>
    <row r="53" spans="1:4" ht="24" x14ac:dyDescent="0.2">
      <c r="A53" s="15" t="s">
        <v>136</v>
      </c>
      <c r="B53" s="36">
        <v>31211200</v>
      </c>
      <c r="C53" s="45">
        <f t="shared" si="1"/>
        <v>-179700</v>
      </c>
      <c r="D53" s="26">
        <v>31031500</v>
      </c>
    </row>
    <row r="54" spans="1:4" ht="24" x14ac:dyDescent="0.2">
      <c r="A54" s="15" t="s">
        <v>128</v>
      </c>
      <c r="B54" s="36">
        <v>15381100</v>
      </c>
      <c r="C54" s="45">
        <f t="shared" si="1"/>
        <v>352100</v>
      </c>
      <c r="D54" s="26">
        <v>15733200</v>
      </c>
    </row>
    <row r="55" spans="1:4" ht="24" x14ac:dyDescent="0.2">
      <c r="A55" s="15" t="s">
        <v>43</v>
      </c>
      <c r="B55" s="36">
        <v>12591600</v>
      </c>
      <c r="C55" s="45">
        <f t="shared" si="1"/>
        <v>488200</v>
      </c>
      <c r="D55" s="26">
        <v>13079800</v>
      </c>
    </row>
    <row r="56" spans="1:4" ht="24" x14ac:dyDescent="0.2">
      <c r="A56" s="15" t="s">
        <v>44</v>
      </c>
      <c r="B56" s="36">
        <v>24775000</v>
      </c>
      <c r="C56" s="45">
        <f t="shared" si="1"/>
        <v>808800</v>
      </c>
      <c r="D56" s="26">
        <v>25583800</v>
      </c>
    </row>
    <row r="57" spans="1:4" ht="24" x14ac:dyDescent="0.2">
      <c r="A57" s="15" t="s">
        <v>45</v>
      </c>
      <c r="B57" s="36">
        <v>3747400</v>
      </c>
      <c r="C57" s="45">
        <f t="shared" si="1"/>
        <v>127000</v>
      </c>
      <c r="D57" s="26">
        <v>3874400</v>
      </c>
    </row>
    <row r="58" spans="1:4" x14ac:dyDescent="0.2">
      <c r="A58" s="15" t="s">
        <v>46</v>
      </c>
      <c r="B58" s="36">
        <v>6417700</v>
      </c>
      <c r="C58" s="45">
        <f t="shared" si="1"/>
        <v>369900</v>
      </c>
      <c r="D58" s="26">
        <v>6787600</v>
      </c>
    </row>
    <row r="59" spans="1:4" x14ac:dyDescent="0.2">
      <c r="A59" s="15" t="s">
        <v>47</v>
      </c>
      <c r="B59" s="36">
        <v>9861200</v>
      </c>
      <c r="C59" s="45">
        <f t="shared" si="1"/>
        <v>374200</v>
      </c>
      <c r="D59" s="26">
        <v>10235400</v>
      </c>
    </row>
    <row r="60" spans="1:4" ht="24" x14ac:dyDescent="0.2">
      <c r="A60" s="15" t="s">
        <v>48</v>
      </c>
      <c r="B60" s="36">
        <v>1315300</v>
      </c>
      <c r="C60" s="45">
        <f t="shared" si="1"/>
        <v>227700</v>
      </c>
      <c r="D60" s="26">
        <v>1543000</v>
      </c>
    </row>
    <row r="61" spans="1:4" x14ac:dyDescent="0.2">
      <c r="A61" s="17" t="s">
        <v>49</v>
      </c>
      <c r="B61" s="36">
        <v>10783800</v>
      </c>
      <c r="C61" s="45">
        <f t="shared" si="1"/>
        <v>561100</v>
      </c>
      <c r="D61" s="26">
        <v>11344900</v>
      </c>
    </row>
    <row r="62" spans="1:4" x14ac:dyDescent="0.2">
      <c r="A62" s="17" t="s">
        <v>50</v>
      </c>
      <c r="B62" s="36">
        <v>4109500</v>
      </c>
      <c r="C62" s="45">
        <f t="shared" si="1"/>
        <v>149300</v>
      </c>
      <c r="D62" s="26">
        <v>4258800</v>
      </c>
    </row>
    <row r="63" spans="1:4" x14ac:dyDescent="0.2">
      <c r="A63" s="17" t="s">
        <v>51</v>
      </c>
      <c r="B63" s="36">
        <v>2846800</v>
      </c>
      <c r="C63" s="45">
        <f t="shared" si="1"/>
        <v>103100</v>
      </c>
      <c r="D63" s="26">
        <v>2949900</v>
      </c>
    </row>
    <row r="64" spans="1:4" ht="24" x14ac:dyDescent="0.2">
      <c r="A64" s="15" t="s">
        <v>52</v>
      </c>
      <c r="B64" s="36">
        <v>11016300</v>
      </c>
      <c r="C64" s="45">
        <f t="shared" si="1"/>
        <v>403800</v>
      </c>
      <c r="D64" s="26">
        <v>11420100</v>
      </c>
    </row>
    <row r="65" spans="1:4" ht="27" customHeight="1" x14ac:dyDescent="0.2">
      <c r="A65" s="29" t="s">
        <v>127</v>
      </c>
      <c r="B65" s="42">
        <v>0</v>
      </c>
      <c r="C65" s="50">
        <f t="shared" si="1"/>
        <v>1959100</v>
      </c>
      <c r="D65" s="28">
        <v>1959100</v>
      </c>
    </row>
    <row r="66" spans="1:4" ht="24.75" thickBot="1" x14ac:dyDescent="0.25">
      <c r="A66" s="29" t="s">
        <v>53</v>
      </c>
      <c r="B66" s="42">
        <v>22268200</v>
      </c>
      <c r="C66" s="50">
        <f t="shared" si="1"/>
        <v>717400</v>
      </c>
      <c r="D66" s="28">
        <v>22985600</v>
      </c>
    </row>
    <row r="67" spans="1:4" ht="13.5" customHeight="1" thickBot="1" x14ac:dyDescent="0.25">
      <c r="A67" s="9" t="s">
        <v>3</v>
      </c>
      <c r="B67" s="43">
        <f>SUM(B23:B66)</f>
        <v>724358200</v>
      </c>
      <c r="C67" s="43">
        <f>SUM(C23:C66)</f>
        <v>19701500</v>
      </c>
      <c r="D67" s="10">
        <f>SUM(D23:D66)</f>
        <v>744059700</v>
      </c>
    </row>
    <row r="68" spans="1:4" ht="13.5" customHeight="1" x14ac:dyDescent="0.2">
      <c r="A68" s="11"/>
    </row>
    <row r="69" spans="1:4" ht="13.5" customHeight="1" thickBot="1" x14ac:dyDescent="0.25">
      <c r="A69" s="12" t="s">
        <v>4</v>
      </c>
    </row>
    <row r="70" spans="1:4" ht="45" customHeight="1" thickBot="1" x14ac:dyDescent="0.25">
      <c r="A70" s="6" t="s">
        <v>10</v>
      </c>
      <c r="B70" s="38" t="s">
        <v>120</v>
      </c>
      <c r="C70" s="38" t="s">
        <v>121</v>
      </c>
      <c r="D70" s="25" t="s">
        <v>122</v>
      </c>
    </row>
    <row r="71" spans="1:4" ht="24" x14ac:dyDescent="0.2">
      <c r="A71" s="51" t="s">
        <v>110</v>
      </c>
      <c r="B71" s="40">
        <v>22342200</v>
      </c>
      <c r="C71" s="49">
        <f>D71-B71</f>
        <v>590900</v>
      </c>
      <c r="D71" s="41">
        <v>22933100</v>
      </c>
    </row>
    <row r="72" spans="1:4" x14ac:dyDescent="0.2">
      <c r="A72" s="14" t="s">
        <v>97</v>
      </c>
      <c r="B72" s="36">
        <v>20487000</v>
      </c>
      <c r="C72" s="45">
        <f t="shared" ref="C72:C83" si="2">D72-B72</f>
        <v>752600</v>
      </c>
      <c r="D72" s="26">
        <v>21239600</v>
      </c>
    </row>
    <row r="73" spans="1:4" x14ac:dyDescent="0.2">
      <c r="A73" s="14" t="s">
        <v>64</v>
      </c>
      <c r="B73" s="36">
        <v>27807100</v>
      </c>
      <c r="C73" s="45">
        <f t="shared" si="2"/>
        <v>783700</v>
      </c>
      <c r="D73" s="26">
        <v>28590800</v>
      </c>
    </row>
    <row r="74" spans="1:4" ht="12.75" customHeight="1" x14ac:dyDescent="0.2">
      <c r="A74" s="14" t="s">
        <v>118</v>
      </c>
      <c r="B74" s="36">
        <v>11682800</v>
      </c>
      <c r="C74" s="45">
        <f t="shared" si="2"/>
        <v>370100</v>
      </c>
      <c r="D74" s="26">
        <v>12052900</v>
      </c>
    </row>
    <row r="75" spans="1:4" ht="24" x14ac:dyDescent="0.2">
      <c r="A75" s="14" t="s">
        <v>65</v>
      </c>
      <c r="B75" s="36">
        <v>22183100</v>
      </c>
      <c r="C75" s="45">
        <f t="shared" si="2"/>
        <v>266200</v>
      </c>
      <c r="D75" s="26">
        <v>22449300</v>
      </c>
    </row>
    <row r="76" spans="1:4" ht="12.75" customHeight="1" x14ac:dyDescent="0.2">
      <c r="A76" s="14" t="s">
        <v>111</v>
      </c>
      <c r="B76" s="36">
        <v>25516900</v>
      </c>
      <c r="C76" s="45">
        <f t="shared" si="2"/>
        <v>195200</v>
      </c>
      <c r="D76" s="26">
        <v>25712100</v>
      </c>
    </row>
    <row r="77" spans="1:4" x14ac:dyDescent="0.2">
      <c r="A77" s="14" t="s">
        <v>91</v>
      </c>
      <c r="B77" s="36">
        <v>9625100</v>
      </c>
      <c r="C77" s="45">
        <f t="shared" si="2"/>
        <v>327600</v>
      </c>
      <c r="D77" s="26">
        <v>9952700</v>
      </c>
    </row>
    <row r="78" spans="1:4" x14ac:dyDescent="0.2">
      <c r="A78" s="14" t="s">
        <v>66</v>
      </c>
      <c r="B78" s="36">
        <v>12285300</v>
      </c>
      <c r="C78" s="45">
        <f t="shared" si="2"/>
        <v>303700</v>
      </c>
      <c r="D78" s="26">
        <v>12589000</v>
      </c>
    </row>
    <row r="79" spans="1:4" ht="24" x14ac:dyDescent="0.2">
      <c r="A79" s="14" t="s">
        <v>67</v>
      </c>
      <c r="B79" s="36">
        <v>20187700</v>
      </c>
      <c r="C79" s="45">
        <f t="shared" si="2"/>
        <v>389600</v>
      </c>
      <c r="D79" s="26">
        <v>20577300</v>
      </c>
    </row>
    <row r="80" spans="1:4" ht="24" x14ac:dyDescent="0.2">
      <c r="A80" s="14" t="s">
        <v>68</v>
      </c>
      <c r="B80" s="36">
        <v>11752700</v>
      </c>
      <c r="C80" s="45">
        <f t="shared" si="2"/>
        <v>1527100</v>
      </c>
      <c r="D80" s="26">
        <v>13279800</v>
      </c>
    </row>
    <row r="81" spans="1:4" x14ac:dyDescent="0.2">
      <c r="A81" s="14" t="s">
        <v>69</v>
      </c>
      <c r="B81" s="36">
        <v>3985000</v>
      </c>
      <c r="C81" s="45">
        <f t="shared" si="2"/>
        <v>304100</v>
      </c>
      <c r="D81" s="26">
        <v>4289100</v>
      </c>
    </row>
    <row r="82" spans="1:4" ht="24" x14ac:dyDescent="0.2">
      <c r="A82" s="14" t="s">
        <v>70</v>
      </c>
      <c r="B82" s="36">
        <v>3738800</v>
      </c>
      <c r="C82" s="45">
        <f t="shared" si="2"/>
        <v>147800</v>
      </c>
      <c r="D82" s="26">
        <v>3886600</v>
      </c>
    </row>
    <row r="83" spans="1:4" ht="13.5" thickBot="1" x14ac:dyDescent="0.25">
      <c r="A83" s="30" t="s">
        <v>71</v>
      </c>
      <c r="B83" s="42">
        <v>5481100</v>
      </c>
      <c r="C83" s="50">
        <f t="shared" si="2"/>
        <v>217500</v>
      </c>
      <c r="D83" s="28">
        <v>5698600</v>
      </c>
    </row>
    <row r="84" spans="1:4" ht="13.5" customHeight="1" thickBot="1" x14ac:dyDescent="0.25">
      <c r="A84" s="9" t="s">
        <v>5</v>
      </c>
      <c r="B84" s="43">
        <f>SUM(B71:B83)</f>
        <v>197074800</v>
      </c>
      <c r="C84" s="43">
        <f>SUM(C71:C83)</f>
        <v>6176100</v>
      </c>
      <c r="D84" s="10">
        <f>SUM(D71:D83)</f>
        <v>203250900</v>
      </c>
    </row>
    <row r="85" spans="1:4" ht="13.5" customHeight="1" x14ac:dyDescent="0.2">
      <c r="A85" s="12"/>
      <c r="B85" s="24"/>
    </row>
    <row r="86" spans="1:4" ht="13.5" customHeight="1" thickBot="1" x14ac:dyDescent="0.25">
      <c r="A86" s="12" t="s">
        <v>6</v>
      </c>
    </row>
    <row r="87" spans="1:4" ht="45" customHeight="1" thickBot="1" x14ac:dyDescent="0.25">
      <c r="A87" s="6" t="s">
        <v>10</v>
      </c>
      <c r="B87" s="38" t="s">
        <v>120</v>
      </c>
      <c r="C87" s="38" t="s">
        <v>121</v>
      </c>
      <c r="D87" s="25" t="s">
        <v>122</v>
      </c>
    </row>
    <row r="88" spans="1:4" ht="13.5" customHeight="1" x14ac:dyDescent="0.2">
      <c r="A88" s="52" t="s">
        <v>137</v>
      </c>
      <c r="B88" s="40">
        <v>4653600</v>
      </c>
      <c r="C88" s="49">
        <f>D88-B88</f>
        <v>-260800</v>
      </c>
      <c r="D88" s="41">
        <v>4392800</v>
      </c>
    </row>
    <row r="89" spans="1:4" x14ac:dyDescent="0.2">
      <c r="A89" s="19" t="s">
        <v>104</v>
      </c>
      <c r="B89" s="36">
        <v>9503600</v>
      </c>
      <c r="C89" s="45">
        <f t="shared" ref="C89:C116" si="3">D89-B89</f>
        <v>168900</v>
      </c>
      <c r="D89" s="26">
        <v>9672500</v>
      </c>
    </row>
    <row r="90" spans="1:4" ht="24" x14ac:dyDescent="0.2">
      <c r="A90" s="20" t="s">
        <v>54</v>
      </c>
      <c r="B90" s="36">
        <v>10897300</v>
      </c>
      <c r="C90" s="45">
        <f t="shared" si="3"/>
        <v>318200</v>
      </c>
      <c r="D90" s="26">
        <v>11215500</v>
      </c>
    </row>
    <row r="91" spans="1:4" ht="24" x14ac:dyDescent="0.2">
      <c r="A91" s="20" t="s">
        <v>126</v>
      </c>
      <c r="B91" s="36">
        <v>8215000</v>
      </c>
      <c r="C91" s="45">
        <f t="shared" si="3"/>
        <v>256800</v>
      </c>
      <c r="D91" s="26">
        <v>8471800</v>
      </c>
    </row>
    <row r="92" spans="1:4" x14ac:dyDescent="0.2">
      <c r="A92" s="20" t="s">
        <v>55</v>
      </c>
      <c r="B92" s="36">
        <v>27608900</v>
      </c>
      <c r="C92" s="45">
        <f t="shared" si="3"/>
        <v>940900</v>
      </c>
      <c r="D92" s="26">
        <v>28549800</v>
      </c>
    </row>
    <row r="93" spans="1:4" x14ac:dyDescent="0.2">
      <c r="A93" s="19" t="s">
        <v>11</v>
      </c>
      <c r="B93" s="36">
        <v>16850400</v>
      </c>
      <c r="C93" s="45">
        <f t="shared" si="3"/>
        <v>204600</v>
      </c>
      <c r="D93" s="26">
        <v>17055000</v>
      </c>
    </row>
    <row r="94" spans="1:4" x14ac:dyDescent="0.2">
      <c r="A94" s="19" t="s">
        <v>12</v>
      </c>
      <c r="B94" s="36">
        <v>12466900</v>
      </c>
      <c r="C94" s="45">
        <f t="shared" si="3"/>
        <v>178300</v>
      </c>
      <c r="D94" s="26">
        <v>12645200</v>
      </c>
    </row>
    <row r="95" spans="1:4" x14ac:dyDescent="0.2">
      <c r="A95" s="21" t="s">
        <v>114</v>
      </c>
      <c r="B95" s="36">
        <v>27067500</v>
      </c>
      <c r="C95" s="45">
        <f t="shared" si="3"/>
        <v>916800</v>
      </c>
      <c r="D95" s="26">
        <v>27984300</v>
      </c>
    </row>
    <row r="96" spans="1:4" ht="24" x14ac:dyDescent="0.2">
      <c r="A96" s="20" t="s">
        <v>57</v>
      </c>
      <c r="B96" s="36">
        <v>13873000</v>
      </c>
      <c r="C96" s="45">
        <f t="shared" si="3"/>
        <v>197500</v>
      </c>
      <c r="D96" s="26">
        <v>14070500</v>
      </c>
    </row>
    <row r="97" spans="1:4" x14ac:dyDescent="0.2">
      <c r="A97" s="22" t="s">
        <v>13</v>
      </c>
      <c r="B97" s="36">
        <v>16416500</v>
      </c>
      <c r="C97" s="45">
        <f t="shared" si="3"/>
        <v>546600</v>
      </c>
      <c r="D97" s="26">
        <v>16963100</v>
      </c>
    </row>
    <row r="98" spans="1:4" ht="12.75" customHeight="1" x14ac:dyDescent="0.2">
      <c r="A98" s="20" t="s">
        <v>103</v>
      </c>
      <c r="B98" s="36">
        <v>26532300</v>
      </c>
      <c r="C98" s="45">
        <f t="shared" si="3"/>
        <v>559900</v>
      </c>
      <c r="D98" s="26">
        <v>27092200</v>
      </c>
    </row>
    <row r="99" spans="1:4" x14ac:dyDescent="0.2">
      <c r="A99" s="19" t="s">
        <v>14</v>
      </c>
      <c r="B99" s="36">
        <v>23624500</v>
      </c>
      <c r="C99" s="45">
        <f t="shared" si="3"/>
        <v>628800</v>
      </c>
      <c r="D99" s="26">
        <v>24253300</v>
      </c>
    </row>
    <row r="100" spans="1:4" ht="24" x14ac:dyDescent="0.2">
      <c r="A100" s="20" t="s">
        <v>105</v>
      </c>
      <c r="B100" s="36">
        <v>36776200</v>
      </c>
      <c r="C100" s="45">
        <f t="shared" si="3"/>
        <v>883200</v>
      </c>
      <c r="D100" s="26">
        <v>37659400</v>
      </c>
    </row>
    <row r="101" spans="1:4" x14ac:dyDescent="0.2">
      <c r="A101" s="19" t="s">
        <v>138</v>
      </c>
      <c r="B101" s="36">
        <v>20775000</v>
      </c>
      <c r="C101" s="45">
        <f t="shared" si="3"/>
        <v>-132300</v>
      </c>
      <c r="D101" s="26">
        <v>20642700</v>
      </c>
    </row>
    <row r="102" spans="1:4" ht="24" x14ac:dyDescent="0.2">
      <c r="A102" s="20" t="s">
        <v>56</v>
      </c>
      <c r="B102" s="36">
        <v>13858800</v>
      </c>
      <c r="C102" s="45">
        <f t="shared" si="3"/>
        <v>280000</v>
      </c>
      <c r="D102" s="26">
        <v>14138800</v>
      </c>
    </row>
    <row r="103" spans="1:4" ht="24" x14ac:dyDescent="0.2">
      <c r="A103" s="20" t="s">
        <v>15</v>
      </c>
      <c r="B103" s="36">
        <v>11779600</v>
      </c>
      <c r="C103" s="45">
        <f t="shared" si="3"/>
        <v>415600</v>
      </c>
      <c r="D103" s="26">
        <v>12195200</v>
      </c>
    </row>
    <row r="104" spans="1:4" ht="24" x14ac:dyDescent="0.2">
      <c r="A104" s="20" t="s">
        <v>139</v>
      </c>
      <c r="B104" s="36">
        <v>16792000</v>
      </c>
      <c r="C104" s="45">
        <f t="shared" si="3"/>
        <v>-63200</v>
      </c>
      <c r="D104" s="26">
        <v>16728800</v>
      </c>
    </row>
    <row r="105" spans="1:4" x14ac:dyDescent="0.2">
      <c r="A105" s="20" t="s">
        <v>106</v>
      </c>
      <c r="B105" s="36">
        <v>33967300</v>
      </c>
      <c r="C105" s="45">
        <f t="shared" si="3"/>
        <v>961300</v>
      </c>
      <c r="D105" s="26">
        <v>34928600</v>
      </c>
    </row>
    <row r="106" spans="1:4" x14ac:dyDescent="0.2">
      <c r="A106" s="22" t="s">
        <v>58</v>
      </c>
      <c r="B106" s="36">
        <v>10364700</v>
      </c>
      <c r="C106" s="45">
        <f t="shared" si="3"/>
        <v>705000</v>
      </c>
      <c r="D106" s="26">
        <v>11069700</v>
      </c>
    </row>
    <row r="107" spans="1:4" x14ac:dyDescent="0.2">
      <c r="A107" s="23" t="s">
        <v>16</v>
      </c>
      <c r="B107" s="36">
        <v>12954600</v>
      </c>
      <c r="C107" s="45">
        <f t="shared" si="3"/>
        <v>632600</v>
      </c>
      <c r="D107" s="26">
        <v>13587200</v>
      </c>
    </row>
    <row r="108" spans="1:4" x14ac:dyDescent="0.2">
      <c r="A108" s="20" t="s">
        <v>17</v>
      </c>
      <c r="B108" s="36">
        <v>3085100</v>
      </c>
      <c r="C108" s="45">
        <f t="shared" si="3"/>
        <v>103200</v>
      </c>
      <c r="D108" s="26">
        <v>3188300</v>
      </c>
    </row>
    <row r="109" spans="1:4" ht="12.75" customHeight="1" x14ac:dyDescent="0.2">
      <c r="A109" s="22" t="s">
        <v>18</v>
      </c>
      <c r="B109" s="36">
        <v>12130100</v>
      </c>
      <c r="C109" s="45">
        <f t="shared" si="3"/>
        <v>526300</v>
      </c>
      <c r="D109" s="26">
        <v>12656400</v>
      </c>
    </row>
    <row r="110" spans="1:4" x14ac:dyDescent="0.2">
      <c r="A110" s="22" t="s">
        <v>19</v>
      </c>
      <c r="B110" s="36">
        <v>4625700</v>
      </c>
      <c r="C110" s="45">
        <f t="shared" si="3"/>
        <v>150300</v>
      </c>
      <c r="D110" s="26">
        <v>4776000</v>
      </c>
    </row>
    <row r="111" spans="1:4" x14ac:dyDescent="0.2">
      <c r="A111" s="22" t="s">
        <v>59</v>
      </c>
      <c r="B111" s="36">
        <v>16345000</v>
      </c>
      <c r="C111" s="45">
        <f t="shared" si="3"/>
        <v>354400</v>
      </c>
      <c r="D111" s="26">
        <v>16699400</v>
      </c>
    </row>
    <row r="112" spans="1:4" ht="24" x14ac:dyDescent="0.2">
      <c r="A112" s="22" t="s">
        <v>60</v>
      </c>
      <c r="B112" s="36">
        <v>5485900</v>
      </c>
      <c r="C112" s="45">
        <f t="shared" si="3"/>
        <v>220600</v>
      </c>
      <c r="D112" s="26">
        <v>5706500</v>
      </c>
    </row>
    <row r="113" spans="1:4" x14ac:dyDescent="0.2">
      <c r="A113" s="22" t="s">
        <v>107</v>
      </c>
      <c r="B113" s="36">
        <v>6128500</v>
      </c>
      <c r="C113" s="45">
        <f t="shared" si="3"/>
        <v>340500</v>
      </c>
      <c r="D113" s="26">
        <v>6469000</v>
      </c>
    </row>
    <row r="114" spans="1:4" ht="12.75" customHeight="1" x14ac:dyDescent="0.2">
      <c r="A114" s="22" t="s">
        <v>61</v>
      </c>
      <c r="B114" s="36">
        <v>7305500</v>
      </c>
      <c r="C114" s="45">
        <f t="shared" si="3"/>
        <v>270300</v>
      </c>
      <c r="D114" s="26">
        <v>7575800</v>
      </c>
    </row>
    <row r="115" spans="1:4" ht="24" x14ac:dyDescent="0.2">
      <c r="A115" s="22" t="s">
        <v>62</v>
      </c>
      <c r="B115" s="36">
        <v>5481100</v>
      </c>
      <c r="C115" s="45">
        <f t="shared" si="3"/>
        <v>206500</v>
      </c>
      <c r="D115" s="26">
        <v>5687600</v>
      </c>
    </row>
    <row r="116" spans="1:4" ht="13.5" thickBot="1" x14ac:dyDescent="0.25">
      <c r="A116" s="31" t="s">
        <v>63</v>
      </c>
      <c r="B116" s="42">
        <v>5481100</v>
      </c>
      <c r="C116" s="50">
        <f t="shared" si="3"/>
        <v>763500</v>
      </c>
      <c r="D116" s="28">
        <v>6244600</v>
      </c>
    </row>
    <row r="117" spans="1:4" ht="13.5" customHeight="1" thickBot="1" x14ac:dyDescent="0.25">
      <c r="A117" s="9" t="s">
        <v>7</v>
      </c>
      <c r="B117" s="43">
        <f>SUM(B88:B116)</f>
        <v>421045700</v>
      </c>
      <c r="C117" s="43">
        <f>SUM(C88:C116)</f>
        <v>11274300</v>
      </c>
      <c r="D117" s="10">
        <f>SUM(D88:D116)</f>
        <v>432320000</v>
      </c>
    </row>
    <row r="118" spans="1:4" ht="13.5" customHeight="1" x14ac:dyDescent="0.2">
      <c r="A118" s="12"/>
      <c r="B118" s="24"/>
    </row>
    <row r="119" spans="1:4" ht="13.5" customHeight="1" thickBot="1" x14ac:dyDescent="0.25">
      <c r="A119" s="12" t="s">
        <v>8</v>
      </c>
    </row>
    <row r="120" spans="1:4" ht="45" customHeight="1" thickBot="1" x14ac:dyDescent="0.25">
      <c r="A120" s="6" t="s">
        <v>10</v>
      </c>
      <c r="B120" s="38" t="s">
        <v>120</v>
      </c>
      <c r="C120" s="38" t="s">
        <v>121</v>
      </c>
      <c r="D120" s="25" t="s">
        <v>122</v>
      </c>
    </row>
    <row r="121" spans="1:4" ht="13.5" customHeight="1" x14ac:dyDescent="0.2">
      <c r="A121" s="51" t="s">
        <v>140</v>
      </c>
      <c r="B121" s="40">
        <v>7369500</v>
      </c>
      <c r="C121" s="49">
        <f>D121-B121</f>
        <v>-1627200</v>
      </c>
      <c r="D121" s="41">
        <v>5742300</v>
      </c>
    </row>
    <row r="122" spans="1:4" ht="24" x14ac:dyDescent="0.2">
      <c r="A122" s="14" t="s">
        <v>141</v>
      </c>
      <c r="B122" s="36">
        <v>4143300</v>
      </c>
      <c r="C122" s="45">
        <f t="shared" ref="C122:C145" si="4">D122-B122</f>
        <v>-1282900</v>
      </c>
      <c r="D122" s="26">
        <v>2860400</v>
      </c>
    </row>
    <row r="123" spans="1:4" ht="24" x14ac:dyDescent="0.2">
      <c r="A123" s="14" t="s">
        <v>98</v>
      </c>
      <c r="B123" s="36">
        <v>9828500</v>
      </c>
      <c r="C123" s="45">
        <f t="shared" si="4"/>
        <v>248700</v>
      </c>
      <c r="D123" s="26">
        <v>10077200</v>
      </c>
    </row>
    <row r="124" spans="1:4" ht="24" x14ac:dyDescent="0.2">
      <c r="A124" s="14" t="s">
        <v>82</v>
      </c>
      <c r="B124" s="36">
        <v>24105200</v>
      </c>
      <c r="C124" s="45">
        <f t="shared" si="4"/>
        <v>588800</v>
      </c>
      <c r="D124" s="26">
        <v>24694000</v>
      </c>
    </row>
    <row r="125" spans="1:4" x14ac:dyDescent="0.2">
      <c r="A125" s="20" t="s">
        <v>83</v>
      </c>
      <c r="B125" s="36">
        <v>26481100</v>
      </c>
      <c r="C125" s="45">
        <f t="shared" si="4"/>
        <v>338600</v>
      </c>
      <c r="D125" s="26">
        <v>26819700</v>
      </c>
    </row>
    <row r="126" spans="1:4" x14ac:dyDescent="0.2">
      <c r="A126" s="19" t="s">
        <v>92</v>
      </c>
      <c r="B126" s="36">
        <v>27133800</v>
      </c>
      <c r="C126" s="45">
        <f t="shared" si="4"/>
        <v>367700</v>
      </c>
      <c r="D126" s="26">
        <v>27501500</v>
      </c>
    </row>
    <row r="127" spans="1:4" x14ac:dyDescent="0.2">
      <c r="A127" s="19" t="s">
        <v>72</v>
      </c>
      <c r="B127" s="36">
        <v>15713500</v>
      </c>
      <c r="C127" s="45">
        <f t="shared" si="4"/>
        <v>227800</v>
      </c>
      <c r="D127" s="26">
        <v>15941300</v>
      </c>
    </row>
    <row r="128" spans="1:4" ht="24" x14ac:dyDescent="0.2">
      <c r="A128" s="20" t="s">
        <v>74</v>
      </c>
      <c r="B128" s="36">
        <v>42285600</v>
      </c>
      <c r="C128" s="45">
        <f t="shared" si="4"/>
        <v>990800</v>
      </c>
      <c r="D128" s="26">
        <v>43276400</v>
      </c>
    </row>
    <row r="129" spans="1:4" ht="24" x14ac:dyDescent="0.2">
      <c r="A129" s="20" t="s">
        <v>75</v>
      </c>
      <c r="B129" s="36">
        <v>27432600</v>
      </c>
      <c r="C129" s="45">
        <f t="shared" si="4"/>
        <v>96100</v>
      </c>
      <c r="D129" s="26">
        <v>27528700</v>
      </c>
    </row>
    <row r="130" spans="1:4" ht="24" x14ac:dyDescent="0.2">
      <c r="A130" s="20" t="s">
        <v>76</v>
      </c>
      <c r="B130" s="36">
        <v>10343800</v>
      </c>
      <c r="C130" s="45">
        <f t="shared" si="4"/>
        <v>429000</v>
      </c>
      <c r="D130" s="26">
        <v>10772800</v>
      </c>
    </row>
    <row r="131" spans="1:4" x14ac:dyDescent="0.2">
      <c r="A131" s="20" t="s">
        <v>93</v>
      </c>
      <c r="B131" s="36">
        <v>18795800</v>
      </c>
      <c r="C131" s="45">
        <f t="shared" si="4"/>
        <v>676400</v>
      </c>
      <c r="D131" s="26">
        <v>19472200</v>
      </c>
    </row>
    <row r="132" spans="1:4" ht="24" x14ac:dyDescent="0.2">
      <c r="A132" s="20" t="s">
        <v>79</v>
      </c>
      <c r="B132" s="36">
        <v>33662700</v>
      </c>
      <c r="C132" s="45">
        <f t="shared" si="4"/>
        <v>1229200</v>
      </c>
      <c r="D132" s="26">
        <v>34891900</v>
      </c>
    </row>
    <row r="133" spans="1:4" x14ac:dyDescent="0.2">
      <c r="A133" s="20" t="s">
        <v>77</v>
      </c>
      <c r="B133" s="36">
        <v>13728700</v>
      </c>
      <c r="C133" s="45">
        <f t="shared" si="4"/>
        <v>543100</v>
      </c>
      <c r="D133" s="26">
        <v>14271800</v>
      </c>
    </row>
    <row r="134" spans="1:4" ht="24" x14ac:dyDescent="0.2">
      <c r="A134" s="20" t="s">
        <v>78</v>
      </c>
      <c r="B134" s="36">
        <v>10343000</v>
      </c>
      <c r="C134" s="45">
        <f t="shared" si="4"/>
        <v>281600</v>
      </c>
      <c r="D134" s="26">
        <v>10624600</v>
      </c>
    </row>
    <row r="135" spans="1:4" x14ac:dyDescent="0.2">
      <c r="A135" s="20" t="s">
        <v>142</v>
      </c>
      <c r="B135" s="36">
        <v>16549700</v>
      </c>
      <c r="C135" s="45">
        <f t="shared" si="4"/>
        <v>-7400</v>
      </c>
      <c r="D135" s="26">
        <v>16542300</v>
      </c>
    </row>
    <row r="136" spans="1:4" x14ac:dyDescent="0.2">
      <c r="A136" s="20" t="s">
        <v>73</v>
      </c>
      <c r="B136" s="36">
        <v>13099400</v>
      </c>
      <c r="C136" s="45">
        <f t="shared" si="4"/>
        <v>73700</v>
      </c>
      <c r="D136" s="26">
        <v>13173100</v>
      </c>
    </row>
    <row r="137" spans="1:4" ht="24" x14ac:dyDescent="0.2">
      <c r="A137" s="20" t="s">
        <v>117</v>
      </c>
      <c r="B137" s="36">
        <v>19972000</v>
      </c>
      <c r="C137" s="45">
        <f t="shared" si="4"/>
        <v>2223600</v>
      </c>
      <c r="D137" s="26">
        <v>22195600</v>
      </c>
    </row>
    <row r="138" spans="1:4" ht="24" x14ac:dyDescent="0.2">
      <c r="A138" s="20" t="s">
        <v>143</v>
      </c>
      <c r="B138" s="36">
        <v>14221800</v>
      </c>
      <c r="C138" s="45">
        <f t="shared" si="4"/>
        <v>-3553800</v>
      </c>
      <c r="D138" s="26">
        <v>10668000</v>
      </c>
    </row>
    <row r="139" spans="1:4" ht="24" x14ac:dyDescent="0.2">
      <c r="A139" s="20" t="s">
        <v>99</v>
      </c>
      <c r="B139" s="36">
        <v>34408300</v>
      </c>
      <c r="C139" s="45">
        <f t="shared" si="4"/>
        <v>717100</v>
      </c>
      <c r="D139" s="26">
        <v>35125400</v>
      </c>
    </row>
    <row r="140" spans="1:4" ht="24" x14ac:dyDescent="0.2">
      <c r="A140" s="20" t="s">
        <v>80</v>
      </c>
      <c r="B140" s="36">
        <v>9812100</v>
      </c>
      <c r="C140" s="45">
        <f t="shared" si="4"/>
        <v>40300</v>
      </c>
      <c r="D140" s="26">
        <v>9852400</v>
      </c>
    </row>
    <row r="141" spans="1:4" ht="24" x14ac:dyDescent="0.2">
      <c r="A141" s="20" t="s">
        <v>84</v>
      </c>
      <c r="B141" s="36">
        <v>6502900</v>
      </c>
      <c r="C141" s="45">
        <f t="shared" si="4"/>
        <v>155400</v>
      </c>
      <c r="D141" s="26">
        <v>6658300</v>
      </c>
    </row>
    <row r="142" spans="1:4" x14ac:dyDescent="0.2">
      <c r="A142" s="20" t="s">
        <v>85</v>
      </c>
      <c r="B142" s="36">
        <v>10767100</v>
      </c>
      <c r="C142" s="45">
        <f t="shared" si="4"/>
        <v>391100</v>
      </c>
      <c r="D142" s="26">
        <v>11158200</v>
      </c>
    </row>
    <row r="143" spans="1:4" x14ac:dyDescent="0.2">
      <c r="A143" s="19" t="s">
        <v>100</v>
      </c>
      <c r="B143" s="36">
        <v>12976900</v>
      </c>
      <c r="C143" s="45">
        <f t="shared" si="4"/>
        <v>571600</v>
      </c>
      <c r="D143" s="26">
        <v>13548500</v>
      </c>
    </row>
    <row r="144" spans="1:4" x14ac:dyDescent="0.2">
      <c r="A144" s="19" t="s">
        <v>86</v>
      </c>
      <c r="B144" s="36">
        <v>3317000</v>
      </c>
      <c r="C144" s="45">
        <f t="shared" si="4"/>
        <v>177900</v>
      </c>
      <c r="D144" s="26">
        <v>3494900</v>
      </c>
    </row>
    <row r="145" spans="1:4" ht="24.75" thickBot="1" x14ac:dyDescent="0.25">
      <c r="A145" s="33" t="s">
        <v>87</v>
      </c>
      <c r="B145" s="42">
        <v>6247300</v>
      </c>
      <c r="C145" s="50">
        <f t="shared" si="4"/>
        <v>361500</v>
      </c>
      <c r="D145" s="28">
        <v>6608800</v>
      </c>
    </row>
    <row r="146" spans="1:4" ht="13.5" customHeight="1" thickBot="1" x14ac:dyDescent="0.25">
      <c r="A146" s="9" t="s">
        <v>9</v>
      </c>
      <c r="B146" s="43">
        <f>SUM(B121:B145)</f>
        <v>419241600</v>
      </c>
      <c r="C146" s="43">
        <f>SUM(C121:C145)</f>
        <v>4258700</v>
      </c>
      <c r="D146" s="10">
        <f>SUM(D121:D145)</f>
        <v>423500300</v>
      </c>
    </row>
    <row r="147" spans="1:4" ht="13.5" customHeight="1" x14ac:dyDescent="0.2">
      <c r="A147" s="11"/>
    </row>
    <row r="148" spans="1:4" ht="13.5" customHeight="1" thickBot="1" x14ac:dyDescent="0.25">
      <c r="A148" s="11"/>
    </row>
    <row r="149" spans="1:4" ht="24.75" thickBot="1" x14ac:dyDescent="0.25">
      <c r="A149" s="32" t="s">
        <v>20</v>
      </c>
      <c r="B149" s="47">
        <f>B19+B67+B84+B117+B146</f>
        <v>1910830700</v>
      </c>
      <c r="C149" s="47">
        <f>C19+C67+C84+C117+C146</f>
        <v>45547300</v>
      </c>
      <c r="D149" s="46">
        <f>D19+D67+D84+D117+D146</f>
        <v>1956378000</v>
      </c>
    </row>
    <row r="150" spans="1:4" ht="13.5" customHeight="1" x14ac:dyDescent="0.2"/>
    <row r="151" spans="1:4" ht="13.5" customHeight="1" x14ac:dyDescent="0.2">
      <c r="A151" s="1" t="s">
        <v>123</v>
      </c>
    </row>
    <row r="152" spans="1:4" ht="12.75" customHeight="1" x14ac:dyDescent="0.2">
      <c r="A152" s="34" t="s">
        <v>124</v>
      </c>
    </row>
    <row r="153" spans="1:4" ht="12.75" customHeight="1" x14ac:dyDescent="0.2">
      <c r="A153" s="34" t="s">
        <v>125</v>
      </c>
    </row>
    <row r="154" spans="1:4" ht="12.75" customHeight="1" x14ac:dyDescent="0.2"/>
    <row r="155" spans="1:4" ht="12.75" customHeight="1" x14ac:dyDescent="0.2"/>
    <row r="156" spans="1:4" ht="12.75" customHeight="1" x14ac:dyDescent="0.2"/>
    <row r="157" spans="1:4" ht="12.75" customHeight="1" x14ac:dyDescent="0.2"/>
    <row r="158" spans="1:4" ht="12.75" customHeight="1" x14ac:dyDescent="0.2"/>
    <row r="159" spans="1:4" ht="12.75" customHeight="1" x14ac:dyDescent="0.2"/>
    <row r="160" spans="1:4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</sheetData>
  <mergeCells count="1">
    <mergeCell ref="A1:D1"/>
  </mergeCells>
  <phoneticPr fontId="3" type="noConversion"/>
  <pageMargins left="0.78740157480314965" right="0.78740157480314965" top="0.98425196850393704" bottom="1.1811023622047245" header="0.51181102362204722" footer="0.51181102362204722"/>
  <pageSetup paperSize="9" firstPageNumber="3" orientation="portrait" useFirstPageNumber="1" r:id="rId1"/>
  <headerFooter alignWithMargins="0">
    <oddHeader>&amp;C&amp;"Arial,Kurzíva"&amp;12Příloha č. 1 - Rozpis upraveného rozpočtu přímých nákladů v roce 2011 na jednotlivé školy a školská zařízení zřizovaná Olomouckým krajem - UZ 33 353</oddHeader>
    <oddFooter>&amp;L&amp;"Arial,Kurzíva"Zastupitelstvo Olomouckého kraje 24. 2. 2012
10 - Rozpis rozpočtu škol a školských zařízení v působnosti OK v roce 2011
Příloha č. 1 - Rozpis upraveného rozpočtu PN 2011 na školy zřizované OK&amp;R&amp;"Arial,Kurzíva"Strana &amp;P (celkem 72)</oddFooter>
  </headerFooter>
  <rowBreaks count="1" manualBreakCount="1">
    <brk id="6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2011 školy zřiz. OK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Skopalová Danuše</cp:lastModifiedBy>
  <cp:lastPrinted>2012-01-25T07:36:51Z</cp:lastPrinted>
  <dcterms:created xsi:type="dcterms:W3CDTF">2003-03-18T09:23:49Z</dcterms:created>
  <dcterms:modified xsi:type="dcterms:W3CDTF">2012-01-25T08:46:03Z</dcterms:modified>
</cp:coreProperties>
</file>